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45" yWindow="135" windowWidth="17160" windowHeight="9765"/>
  </bookViews>
  <sheets>
    <sheet name="номинал" sheetId="1" r:id="rId1"/>
    <sheet name="структура" sheetId="2" r:id="rId2"/>
    <sheet name="темпы" sheetId="3" r:id="rId3"/>
  </sheets>
  <calcPr calcId="145621" concurrentCalc="0"/>
</workbook>
</file>

<file path=xl/calcChain.xml><?xml version="1.0" encoding="utf-8"?>
<calcChain xmlns="http://schemas.openxmlformats.org/spreadsheetml/2006/main">
  <c r="K5" i="3" l="1"/>
  <c r="K6" i="3"/>
  <c r="K7" i="3"/>
  <c r="K8" i="3"/>
  <c r="K9" i="3"/>
  <c r="K10" i="3"/>
  <c r="K12" i="3"/>
  <c r="K13" i="3"/>
  <c r="K14" i="3"/>
  <c r="K15" i="3"/>
  <c r="L14" i="2"/>
  <c r="L15" i="2"/>
  <c r="L13" i="2"/>
  <c r="L12" i="2"/>
  <c r="L10" i="2"/>
  <c r="L9" i="2"/>
  <c r="L8" i="2"/>
  <c r="L6" i="2"/>
  <c r="L7" i="2"/>
  <c r="L5" i="2"/>
  <c r="J15" i="3"/>
  <c r="J14" i="3"/>
  <c r="J13" i="3"/>
  <c r="J12" i="3"/>
  <c r="J10" i="3"/>
  <c r="J9" i="3"/>
  <c r="J8" i="3"/>
  <c r="J7" i="3"/>
  <c r="J6" i="3"/>
  <c r="J5" i="3"/>
  <c r="K14" i="2"/>
  <c r="K15" i="2"/>
  <c r="K13" i="2"/>
  <c r="K12" i="2"/>
  <c r="K10" i="2"/>
  <c r="K9" i="2"/>
  <c r="K8" i="2"/>
  <c r="K6" i="2"/>
  <c r="K7" i="2"/>
  <c r="K5" i="2"/>
  <c r="I5" i="3"/>
  <c r="I6" i="3"/>
  <c r="I7" i="3"/>
  <c r="I8" i="3"/>
  <c r="I9" i="3"/>
  <c r="I10" i="3"/>
  <c r="I12" i="3"/>
  <c r="I13" i="3"/>
  <c r="I14" i="3"/>
  <c r="I15" i="3"/>
  <c r="J15" i="2"/>
  <c r="J14" i="2"/>
  <c r="J13" i="2"/>
  <c r="J12" i="2"/>
  <c r="J10" i="2"/>
  <c r="J9" i="2"/>
  <c r="J8" i="2"/>
  <c r="J7" i="2"/>
  <c r="J6" i="2"/>
  <c r="J5" i="2"/>
  <c r="H5" i="3"/>
  <c r="H6" i="3"/>
  <c r="H7" i="3"/>
  <c r="H8" i="3"/>
  <c r="H9" i="3"/>
  <c r="H10" i="3"/>
  <c r="H12" i="3"/>
  <c r="H13" i="3"/>
  <c r="H14" i="3"/>
  <c r="H15" i="3"/>
  <c r="I15" i="2"/>
  <c r="I14" i="2"/>
  <c r="I13" i="2"/>
  <c r="I12" i="2"/>
  <c r="I10" i="2"/>
  <c r="I9" i="2"/>
  <c r="I8" i="2"/>
  <c r="I7" i="2"/>
  <c r="I6" i="2"/>
  <c r="I5" i="2"/>
  <c r="G5" i="3"/>
  <c r="G6" i="3"/>
  <c r="G7" i="3"/>
  <c r="G8" i="3"/>
  <c r="G9" i="3"/>
  <c r="G10" i="3"/>
  <c r="G12" i="3"/>
  <c r="G13" i="3"/>
  <c r="G14" i="3"/>
  <c r="G15" i="3"/>
  <c r="H14" i="2"/>
  <c r="H15" i="2"/>
  <c r="H9" i="2"/>
  <c r="H10" i="2"/>
  <c r="H12" i="2"/>
  <c r="H13" i="2"/>
  <c r="H6" i="2"/>
  <c r="H7" i="2"/>
  <c r="H8" i="2"/>
  <c r="H5" i="2"/>
  <c r="G15" i="2"/>
  <c r="G6" i="2"/>
  <c r="G7" i="2"/>
  <c r="G8" i="2"/>
  <c r="G9" i="2"/>
  <c r="G10" i="2"/>
  <c r="G12" i="2"/>
  <c r="G13" i="2"/>
  <c r="G14" i="2"/>
  <c r="G5" i="2"/>
  <c r="F14" i="3"/>
  <c r="F13" i="3"/>
  <c r="F12" i="3"/>
  <c r="F10" i="3"/>
  <c r="F9" i="3"/>
  <c r="F8" i="3"/>
  <c r="F7" i="3"/>
  <c r="F6" i="3"/>
  <c r="F5" i="3"/>
  <c r="F15" i="3"/>
  <c r="E15" i="3"/>
  <c r="E14" i="3"/>
  <c r="E13" i="3"/>
  <c r="E12" i="3"/>
  <c r="E10" i="3"/>
  <c r="E9" i="3"/>
  <c r="E8" i="3"/>
  <c r="E7" i="3"/>
  <c r="E6" i="3"/>
  <c r="B5" i="3"/>
  <c r="E5" i="3"/>
  <c r="F15" i="2"/>
  <c r="F14" i="2"/>
  <c r="F13" i="2"/>
  <c r="F12" i="2"/>
  <c r="F9" i="2"/>
  <c r="F8" i="2"/>
  <c r="F7" i="2"/>
  <c r="F6" i="2"/>
  <c r="F5" i="2"/>
  <c r="F10" i="2"/>
  <c r="D15" i="3"/>
  <c r="D14" i="3"/>
  <c r="D13" i="3"/>
  <c r="D12" i="3"/>
  <c r="D10" i="3"/>
  <c r="D9" i="3"/>
  <c r="D8" i="3"/>
  <c r="D7" i="3"/>
  <c r="D6" i="3"/>
  <c r="D5" i="3"/>
  <c r="C14" i="3"/>
  <c r="C13" i="3"/>
  <c r="C12" i="3"/>
  <c r="C10" i="3"/>
  <c r="C8" i="3"/>
  <c r="C7" i="3"/>
  <c r="C6" i="3"/>
  <c r="C5" i="3"/>
  <c r="B14" i="3"/>
  <c r="B13" i="3"/>
  <c r="B12" i="3"/>
  <c r="B9" i="3"/>
  <c r="B6" i="3"/>
  <c r="E13" i="2"/>
  <c r="E14" i="2"/>
  <c r="E15" i="2"/>
  <c r="E12" i="2"/>
  <c r="E6" i="2"/>
  <c r="E7" i="2"/>
  <c r="E8" i="2"/>
  <c r="E9" i="2"/>
  <c r="E10" i="2"/>
  <c r="E5" i="2"/>
  <c r="D13" i="2"/>
  <c r="D14" i="2"/>
  <c r="D15" i="2"/>
  <c r="D12" i="2"/>
  <c r="D6" i="2"/>
  <c r="D7" i="2"/>
  <c r="D8" i="2"/>
  <c r="D9" i="2"/>
  <c r="D10" i="2"/>
  <c r="D5" i="2"/>
  <c r="C13" i="2"/>
  <c r="C14" i="2"/>
  <c r="C12" i="2"/>
  <c r="C6" i="2"/>
  <c r="C7" i="2"/>
  <c r="C8" i="2"/>
  <c r="C9" i="2"/>
  <c r="C10" i="2"/>
  <c r="C5" i="2"/>
  <c r="B15" i="3"/>
  <c r="C15" i="2"/>
  <c r="C15" i="3"/>
  <c r="B7" i="2"/>
  <c r="B8" i="3"/>
  <c r="B7" i="3"/>
  <c r="B10" i="3"/>
  <c r="B13" i="2"/>
  <c r="B15" i="2"/>
  <c r="B10" i="2"/>
  <c r="B9" i="2"/>
  <c r="B5" i="2"/>
  <c r="B14" i="2"/>
  <c r="B12" i="2"/>
  <c r="B6" i="2"/>
  <c r="B8" i="2"/>
</calcChain>
</file>

<file path=xl/sharedStrings.xml><?xml version="1.0" encoding="utf-8"?>
<sst xmlns="http://schemas.openxmlformats.org/spreadsheetml/2006/main" count="76" uniqueCount="31">
  <si>
    <t>I. Оплата труда наемных работников</t>
  </si>
  <si>
    <t>II. Доходы от предпринимательской  и другой производственной деятельности</t>
  </si>
  <si>
    <t>III. Социальные выплаты</t>
  </si>
  <si>
    <t>IV. Доходы от собственности</t>
  </si>
  <si>
    <t>V. Прочие денежные поступления</t>
  </si>
  <si>
    <t>VI. Всего денежных доходов (I + II + III + IV + V)</t>
  </si>
  <si>
    <t>I. Потребительские расходы</t>
  </si>
  <si>
    <t xml:space="preserve">II.  Обязательные платежи и разнообразные взносы </t>
  </si>
  <si>
    <t>III. Прочие расходы</t>
  </si>
  <si>
    <t>IV. Всего денежных расходов  (I + II + III)</t>
  </si>
  <si>
    <t>I. Прирост (уменьшение) сбережений во вкладах банков резидентов и нерезидентов</t>
  </si>
  <si>
    <t>II.  Приобретение государственных и  других ценных бумаг</t>
  </si>
  <si>
    <t>III.. Прирост (уменьшение) средств на счетах  индивидуальных предпринимателей</t>
  </si>
  <si>
    <t>IV. Прирост (уменьшение) наличных денег у населения в рублях и инвалюте</t>
  </si>
  <si>
    <t>V. Расходы на покупку недвижимости</t>
  </si>
  <si>
    <t>VI. Покупка населением и крестьянскими (фермерскими) хозяйствами скота и птицы</t>
  </si>
  <si>
    <t>VII. Прирост (уменьшение) задолженности по кредитам</t>
  </si>
  <si>
    <t>VIII. Прочие сбережения</t>
  </si>
  <si>
    <t>IX.  Всего прирост сбережений населения  (I + II + III + IV + V + VI -VII +VIII)</t>
  </si>
  <si>
    <t>в процентах к  общему итогу</t>
  </si>
  <si>
    <t>III. Прирост (уменьшение) средств на счетах  индивидуальных предпринимателей</t>
  </si>
  <si>
    <t>в процентах к предыдущему году</t>
  </si>
  <si>
    <r>
      <t>1)</t>
    </r>
    <r>
      <rPr>
        <sz val="9"/>
        <color theme="1"/>
        <rFont val="Arial"/>
        <family val="2"/>
        <charset val="204"/>
      </rPr>
      <t xml:space="preserve"> В соответствии с Методологическими положениями по расчету показателей денежных доходов и расходов населения, утвержденными приказом Росстата от 02.07.2014 №465 с изменениями от 20.11.2018 №680</t>
    </r>
  </si>
  <si>
    <t>млрд.рублей</t>
  </si>
  <si>
    <t>Доходы</t>
  </si>
  <si>
    <t>Расходы</t>
  </si>
  <si>
    <t>Сбережения</t>
  </si>
  <si>
    <r>
      <t>СТРУКТУРА ДЕНЕЖНЫХ ДОХОДОВ И РАСХОДОВ НАСЕЛЕНИЯ</t>
    </r>
    <r>
      <rPr>
        <b/>
        <vertAlign val="superscript"/>
        <sz val="11"/>
        <color indexed="8"/>
        <rFont val="Arial"/>
        <family val="2"/>
        <charset val="204"/>
      </rPr>
      <t>1)</t>
    </r>
    <r>
      <rPr>
        <b/>
        <sz val="11"/>
        <color indexed="8"/>
        <rFont val="Arial"/>
        <family val="2"/>
        <charset val="204"/>
      </rPr>
      <t xml:space="preserve"> ПО ТЮМЕНСКОЙ ОБЛАСТИ</t>
    </r>
  </si>
  <si>
    <r>
      <t>ТЕМПЫ ДЕНЕЖНЫХ ДОХОДОВ И РАСХОДОВ НАСЕЛЕНИЯ</t>
    </r>
    <r>
      <rPr>
        <b/>
        <vertAlign val="superscript"/>
        <sz val="11"/>
        <rFont val="Arial"/>
        <family val="2"/>
        <charset val="204"/>
      </rPr>
      <t>1)</t>
    </r>
    <r>
      <rPr>
        <b/>
        <sz val="11"/>
        <rFont val="Arial"/>
        <family val="2"/>
        <charset val="204"/>
      </rPr>
      <t xml:space="preserve"> ПО ТЮМЕНСКОЙ ОБЛАСТИ</t>
    </r>
  </si>
  <si>
    <r>
      <t>БАЛАНС ДЕНЕЖНЫХ ДОХОДОВ И РАСХОДОВ НАСЕЛЕНИЯ</t>
    </r>
    <r>
      <rPr>
        <b/>
        <vertAlign val="superscript"/>
        <sz val="11"/>
        <rFont val="Arial"/>
        <family val="2"/>
        <charset val="204"/>
      </rPr>
      <t>1)</t>
    </r>
    <r>
      <rPr>
        <b/>
        <sz val="11"/>
        <rFont val="Arial"/>
        <family val="2"/>
        <charset val="204"/>
      </rPr>
      <t xml:space="preserve"> В ТЮМЕНСКОЙ ОБЛАСТИ
ЗА 2013-2023 гг.</t>
    </r>
  </si>
  <si>
    <t>2,2р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</si>
</sst>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_)"/>
    <numFmt numFmtId="165" formatCode="0.0_)"/>
    <numFmt numFmtId="166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Courier"/>
      <family val="1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vertAlign val="superscript"/>
      <sz val="11"/>
      <name val="Arial"/>
      <family val="2"/>
      <charset val="204"/>
    </font>
    <font>
      <vertAlign val="superscript"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vertAlign val="superscript"/>
      <sz val="11"/>
      <color indexed="8"/>
      <name val="Arial"/>
      <family val="2"/>
      <charset val="204"/>
    </font>
    <font>
      <b/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49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4" fillId="0" borderId="0" xfId="0" applyFont="1"/>
    <xf numFmtId="4" fontId="2" fillId="0" borderId="0" xfId="0" applyNumberFormat="1" applyFont="1"/>
    <xf numFmtId="0" fontId="2" fillId="0" borderId="0" xfId="0" applyFont="1" applyAlignment="1">
      <alignment wrapText="1"/>
    </xf>
    <xf numFmtId="3" fontId="2" fillId="0" borderId="0" xfId="0" applyNumberFormat="1" applyFont="1" applyFill="1"/>
    <xf numFmtId="165" fontId="2" fillId="0" borderId="0" xfId="0" applyNumberFormat="1" applyFont="1"/>
    <xf numFmtId="165" fontId="2" fillId="0" borderId="0" xfId="0" applyNumberFormat="1" applyFont="1" applyBorder="1"/>
    <xf numFmtId="165" fontId="2" fillId="0" borderId="0" xfId="0" applyNumberFormat="1" applyFont="1" applyFill="1"/>
    <xf numFmtId="0" fontId="2" fillId="0" borderId="3" xfId="0" applyFont="1" applyFill="1" applyBorder="1" applyAlignment="1">
      <alignment horizontal="center" vertical="top" wrapText="1"/>
    </xf>
    <xf numFmtId="0" fontId="9" fillId="0" borderId="0" xfId="0" applyFont="1"/>
    <xf numFmtId="166" fontId="2" fillId="0" borderId="0" xfId="0" applyNumberFormat="1" applyFont="1"/>
    <xf numFmtId="0" fontId="4" fillId="0" borderId="3" xfId="0" applyFont="1" applyFill="1" applyBorder="1"/>
    <xf numFmtId="0" fontId="11" fillId="0" borderId="3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top" wrapText="1"/>
    </xf>
    <xf numFmtId="166" fontId="2" fillId="0" borderId="8" xfId="0" applyNumberFormat="1" applyFont="1" applyFill="1" applyBorder="1" applyAlignment="1">
      <alignment horizontal="right" indent="1"/>
    </xf>
    <xf numFmtId="166" fontId="2" fillId="0" borderId="6" xfId="0" applyNumberFormat="1" applyFont="1" applyFill="1" applyBorder="1" applyAlignment="1">
      <alignment horizontal="right" indent="1"/>
    </xf>
    <xf numFmtId="0" fontId="11" fillId="0" borderId="4" xfId="0" applyFont="1" applyFill="1" applyBorder="1" applyAlignment="1">
      <alignment horizontal="left" vertical="center" wrapText="1"/>
    </xf>
    <xf numFmtId="166" fontId="2" fillId="0" borderId="8" xfId="0" applyNumberFormat="1" applyFont="1" applyFill="1" applyBorder="1" applyAlignment="1">
      <alignment horizontal="right" vertical="center" indent="1"/>
    </xf>
    <xf numFmtId="0" fontId="11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justify" wrapText="1"/>
    </xf>
    <xf numFmtId="0" fontId="2" fillId="0" borderId="5" xfId="0" applyFont="1" applyFill="1" applyBorder="1" applyAlignment="1">
      <alignment vertical="top" wrapText="1"/>
    </xf>
    <xf numFmtId="166" fontId="2" fillId="0" borderId="9" xfId="0" applyNumberFormat="1" applyFont="1" applyFill="1" applyBorder="1" applyAlignment="1">
      <alignment horizontal="right" indent="1"/>
    </xf>
    <xf numFmtId="166" fontId="2" fillId="0" borderId="7" xfId="0" applyNumberFormat="1" applyFont="1" applyFill="1" applyBorder="1" applyAlignment="1">
      <alignment horizontal="right" indent="1"/>
    </xf>
    <xf numFmtId="2" fontId="2" fillId="0" borderId="8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" fontId="4" fillId="0" borderId="13" xfId="0" applyNumberFormat="1" applyFont="1" applyFill="1" applyBorder="1" applyAlignment="1">
      <alignment horizontal="center" vertical="center" wrapText="1"/>
    </xf>
    <xf numFmtId="1" fontId="4" fillId="0" borderId="10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top" wrapText="1"/>
    </xf>
    <xf numFmtId="165" fontId="2" fillId="0" borderId="12" xfId="0" applyNumberFormat="1" applyFont="1" applyFill="1" applyBorder="1"/>
    <xf numFmtId="0" fontId="2" fillId="0" borderId="8" xfId="0" applyFont="1" applyFill="1" applyBorder="1" applyAlignment="1">
      <alignment vertical="top" wrapText="1"/>
    </xf>
    <xf numFmtId="0" fontId="11" fillId="0" borderId="8" xfId="0" applyFont="1" applyFill="1" applyBorder="1" applyAlignment="1">
      <alignment horizontal="left" vertical="top" wrapText="1"/>
    </xf>
    <xf numFmtId="0" fontId="11" fillId="0" borderId="8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justify" wrapText="1"/>
    </xf>
    <xf numFmtId="0" fontId="2" fillId="0" borderId="9" xfId="0" applyFont="1" applyFill="1" applyBorder="1" applyAlignment="1">
      <alignment vertical="top" wrapText="1"/>
    </xf>
    <xf numFmtId="165" fontId="2" fillId="0" borderId="8" xfId="0" applyNumberFormat="1" applyFont="1" applyFill="1" applyBorder="1"/>
    <xf numFmtId="165" fontId="2" fillId="0" borderId="2" xfId="0" applyNumberFormat="1" applyFont="1" applyFill="1" applyBorder="1"/>
    <xf numFmtId="0" fontId="11" fillId="0" borderId="8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top" wrapText="1"/>
    </xf>
    <xf numFmtId="0" fontId="8" fillId="0" borderId="1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/>
    </xf>
    <xf numFmtId="165" fontId="5" fillId="0" borderId="0" xfId="1" quotePrefix="1" applyNumberFormat="1" applyFont="1" applyFill="1" applyBorder="1" applyAlignment="1" applyProtection="1">
      <alignment horizontal="right" wrapText="1"/>
      <protection locked="0"/>
    </xf>
    <xf numFmtId="165" fontId="6" fillId="0" borderId="0" xfId="1" applyNumberFormat="1" applyFont="1" applyFill="1" applyAlignment="1" applyProtection="1">
      <alignment horizontal="center" wrapText="1"/>
      <protection locked="0"/>
    </xf>
    <xf numFmtId="0" fontId="3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right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zoomScaleNormal="100" workbookViewId="0">
      <selection sqref="A1:L1"/>
    </sheetView>
  </sheetViews>
  <sheetFormatPr defaultRowHeight="12.75" x14ac:dyDescent="0.2"/>
  <cols>
    <col min="1" max="1" width="46.5703125" style="5" bestFit="1" customWidth="1"/>
    <col min="2" max="2" width="9.5703125" style="1" customWidth="1"/>
    <col min="3" max="3" width="9.5703125" style="2" customWidth="1"/>
    <col min="4" max="4" width="9.5703125" style="1" customWidth="1"/>
    <col min="5" max="5" width="9.42578125" style="1" customWidth="1"/>
    <col min="6" max="6" width="9.5703125" style="2" customWidth="1"/>
    <col min="7" max="7" width="9.42578125" style="2" customWidth="1"/>
    <col min="8" max="8" width="9.7109375" style="1" customWidth="1"/>
    <col min="9" max="9" width="9.140625" style="1"/>
    <col min="10" max="10" width="9.7109375" style="1" customWidth="1"/>
    <col min="11" max="11" width="9.140625" style="1" customWidth="1"/>
    <col min="12" max="12" width="9.5703125" style="1" customWidth="1"/>
    <col min="13" max="13" width="8.42578125" style="1" customWidth="1"/>
    <col min="14" max="16384" width="9.140625" style="1"/>
  </cols>
  <sheetData>
    <row r="1" spans="1:12" ht="33.75" customHeight="1" x14ac:dyDescent="0.2">
      <c r="A1" s="42" t="s">
        <v>29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15" customHeight="1" x14ac:dyDescent="0.2">
      <c r="A2" s="44" t="s">
        <v>23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s="3" customFormat="1" ht="15" customHeight="1" x14ac:dyDescent="0.2">
      <c r="A3" s="13"/>
      <c r="B3" s="28">
        <v>2013</v>
      </c>
      <c r="C3" s="28">
        <v>2014</v>
      </c>
      <c r="D3" s="28">
        <v>2015</v>
      </c>
      <c r="E3" s="28">
        <v>2016</v>
      </c>
      <c r="F3" s="28">
        <v>2017</v>
      </c>
      <c r="G3" s="28">
        <v>2018</v>
      </c>
      <c r="H3" s="28">
        <v>2019</v>
      </c>
      <c r="I3" s="28">
        <v>2020</v>
      </c>
      <c r="J3" s="28">
        <v>2021</v>
      </c>
      <c r="K3" s="29">
        <v>2022</v>
      </c>
      <c r="L3" s="30">
        <v>2023</v>
      </c>
    </row>
    <row r="4" spans="1:12" s="3" customFormat="1" ht="15" customHeight="1" x14ac:dyDescent="0.2">
      <c r="A4" s="14" t="s">
        <v>24</v>
      </c>
      <c r="B4" s="15"/>
      <c r="C4" s="15"/>
      <c r="D4" s="15"/>
      <c r="E4" s="15"/>
      <c r="F4" s="15"/>
      <c r="G4" s="15"/>
      <c r="H4" s="15"/>
      <c r="I4" s="15"/>
      <c r="J4" s="15"/>
      <c r="K4" s="27"/>
      <c r="L4" s="16"/>
    </row>
    <row r="5" spans="1:12" ht="15.75" customHeight="1" x14ac:dyDescent="0.2">
      <c r="A5" s="17" t="s">
        <v>0</v>
      </c>
      <c r="B5" s="18">
        <v>1140.2282520000001</v>
      </c>
      <c r="C5" s="18">
        <v>1202.7282769999999</v>
      </c>
      <c r="D5" s="18">
        <v>1318.2117800000001</v>
      </c>
      <c r="E5" s="18">
        <v>1373.1112439999999</v>
      </c>
      <c r="F5" s="18">
        <v>1450.023782</v>
      </c>
      <c r="G5" s="18">
        <v>1547.4782439999999</v>
      </c>
      <c r="H5" s="18">
        <v>1612.1218269999999</v>
      </c>
      <c r="I5" s="18">
        <v>1639.7845159999999</v>
      </c>
      <c r="J5" s="18">
        <v>1752.092654</v>
      </c>
      <c r="K5" s="18">
        <v>1994.1672980000001</v>
      </c>
      <c r="L5" s="19">
        <v>2336.538814</v>
      </c>
    </row>
    <row r="6" spans="1:12" s="4" customFormat="1" ht="25.5" x14ac:dyDescent="0.2">
      <c r="A6" s="17" t="s">
        <v>1</v>
      </c>
      <c r="B6" s="18">
        <v>84.040212999999994</v>
      </c>
      <c r="C6" s="18">
        <v>89.689733000000004</v>
      </c>
      <c r="D6" s="18">
        <v>101.196623</v>
      </c>
      <c r="E6" s="18">
        <v>96.865459000000001</v>
      </c>
      <c r="F6" s="18">
        <v>99.359104000000002</v>
      </c>
      <c r="G6" s="18">
        <v>97.065558999999993</v>
      </c>
      <c r="H6" s="18">
        <v>104.69853000000001</v>
      </c>
      <c r="I6" s="18">
        <v>98.182509999999994</v>
      </c>
      <c r="J6" s="18">
        <v>111.261554</v>
      </c>
      <c r="K6" s="18">
        <v>120.308415</v>
      </c>
      <c r="L6" s="19">
        <v>165.661855</v>
      </c>
    </row>
    <row r="7" spans="1:12" x14ac:dyDescent="0.2">
      <c r="A7" s="17" t="s">
        <v>2</v>
      </c>
      <c r="B7" s="18">
        <v>228.6</v>
      </c>
      <c r="C7" s="18">
        <v>242.68425199999999</v>
      </c>
      <c r="D7" s="18">
        <v>272.762066</v>
      </c>
      <c r="E7" s="18">
        <v>291.55468000000002</v>
      </c>
      <c r="F7" s="18">
        <v>309.95948800000002</v>
      </c>
      <c r="G7" s="18">
        <v>322.84586999999999</v>
      </c>
      <c r="H7" s="18">
        <v>355.71380399999998</v>
      </c>
      <c r="I7" s="18">
        <v>424.44296200000002</v>
      </c>
      <c r="J7" s="18">
        <v>449.70661200000001</v>
      </c>
      <c r="K7" s="18">
        <v>508.63831800000003</v>
      </c>
      <c r="L7" s="19">
        <v>569.11308399999996</v>
      </c>
    </row>
    <row r="8" spans="1:12" x14ac:dyDescent="0.2">
      <c r="A8" s="17" t="s">
        <v>3</v>
      </c>
      <c r="B8" s="18">
        <v>56.6</v>
      </c>
      <c r="C8" s="18">
        <v>57.789088999999997</v>
      </c>
      <c r="D8" s="18">
        <v>65.931934999999996</v>
      </c>
      <c r="E8" s="18">
        <v>66.300163999999995</v>
      </c>
      <c r="F8" s="18">
        <v>62.5</v>
      </c>
      <c r="G8" s="18">
        <v>61.996321999999999</v>
      </c>
      <c r="H8" s="18">
        <v>70.091127999999998</v>
      </c>
      <c r="I8" s="18">
        <v>80.107726</v>
      </c>
      <c r="J8" s="18">
        <v>78.672888</v>
      </c>
      <c r="K8" s="18">
        <v>72.317498000000001</v>
      </c>
      <c r="L8" s="19">
        <v>127.660979</v>
      </c>
    </row>
    <row r="9" spans="1:12" x14ac:dyDescent="0.2">
      <c r="A9" s="17" t="s">
        <v>4</v>
      </c>
      <c r="B9" s="18">
        <v>21.879881999999998</v>
      </c>
      <c r="C9" s="18">
        <v>22.938534000000001</v>
      </c>
      <c r="D9" s="18">
        <v>50.862586999999998</v>
      </c>
      <c r="E9" s="18">
        <v>34.273992</v>
      </c>
      <c r="F9" s="18">
        <v>29.8</v>
      </c>
      <c r="G9" s="18">
        <v>43.536746599999901</v>
      </c>
      <c r="H9" s="18">
        <v>53.616857520000003</v>
      </c>
      <c r="I9" s="18">
        <v>37.700000000000003</v>
      </c>
      <c r="J9" s="18">
        <v>37.526389999999999</v>
      </c>
      <c r="K9" s="18">
        <v>38.947113999999999</v>
      </c>
      <c r="L9" s="19">
        <v>22.078951</v>
      </c>
    </row>
    <row r="10" spans="1:12" x14ac:dyDescent="0.2">
      <c r="A10" s="17" t="s">
        <v>5</v>
      </c>
      <c r="B10" s="18">
        <v>1531.4</v>
      </c>
      <c r="C10" s="18">
        <v>1615.8298850000001</v>
      </c>
      <c r="D10" s="18">
        <v>1808.9649910000001</v>
      </c>
      <c r="E10" s="18">
        <v>1862.1055389999999</v>
      </c>
      <c r="F10" s="18">
        <v>1951.653859</v>
      </c>
      <c r="G10" s="18">
        <v>2072.9227415999999</v>
      </c>
      <c r="H10" s="18">
        <v>2196.24214652</v>
      </c>
      <c r="I10" s="18">
        <v>2280.255279</v>
      </c>
      <c r="J10" s="18">
        <v>2429.2600980000002</v>
      </c>
      <c r="K10" s="18">
        <v>2734.378643</v>
      </c>
      <c r="L10" s="19">
        <v>3221.0536830000001</v>
      </c>
    </row>
    <row r="11" spans="1:12" x14ac:dyDescent="0.2">
      <c r="A11" s="20" t="s">
        <v>25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9"/>
    </row>
    <row r="12" spans="1:12" x14ac:dyDescent="0.2">
      <c r="A12" s="17" t="s">
        <v>6</v>
      </c>
      <c r="B12" s="18">
        <v>1121.724457</v>
      </c>
      <c r="C12" s="18">
        <v>1186.9381450000001</v>
      </c>
      <c r="D12" s="18">
        <v>1252.169206</v>
      </c>
      <c r="E12" s="18">
        <v>1259.975897</v>
      </c>
      <c r="F12" s="18">
        <v>1347.2729449999999</v>
      </c>
      <c r="G12" s="18">
        <v>1463.2180506</v>
      </c>
      <c r="H12" s="18">
        <v>1528.8420338999999</v>
      </c>
      <c r="I12" s="18">
        <v>1493.6494731738401</v>
      </c>
      <c r="J12" s="18">
        <v>1704.745408</v>
      </c>
      <c r="K12" s="18">
        <v>1805.7615639999999</v>
      </c>
      <c r="L12" s="19">
        <v>2085.4405700000002</v>
      </c>
    </row>
    <row r="13" spans="1:12" x14ac:dyDescent="0.2">
      <c r="A13" s="17" t="s">
        <v>7</v>
      </c>
      <c r="B13" s="18">
        <v>246.69130200000001</v>
      </c>
      <c r="C13" s="18">
        <v>264.57175699999999</v>
      </c>
      <c r="D13" s="18">
        <v>266.71092299999998</v>
      </c>
      <c r="E13" s="18">
        <v>271.00158800000003</v>
      </c>
      <c r="F13" s="18">
        <v>285.50222200000002</v>
      </c>
      <c r="G13" s="18">
        <v>311.95422500000001</v>
      </c>
      <c r="H13" s="18">
        <v>327.43861900000002</v>
      </c>
      <c r="I13" s="18">
        <v>347.81000699999998</v>
      </c>
      <c r="J13" s="18">
        <v>372.71603099999999</v>
      </c>
      <c r="K13" s="18">
        <v>428.45189699999997</v>
      </c>
      <c r="L13" s="19">
        <v>491.61206900000002</v>
      </c>
    </row>
    <row r="14" spans="1:12" x14ac:dyDescent="0.2">
      <c r="A14" s="17" t="s">
        <v>8</v>
      </c>
      <c r="B14" s="18">
        <v>44.449876000000003</v>
      </c>
      <c r="C14" s="18">
        <v>39.831710999999999</v>
      </c>
      <c r="D14" s="18">
        <v>33.586427999999998</v>
      </c>
      <c r="E14" s="18">
        <v>28.8215</v>
      </c>
      <c r="F14" s="18">
        <v>23.695948999999999</v>
      </c>
      <c r="G14" s="18">
        <v>21.892638999999999</v>
      </c>
      <c r="H14" s="18">
        <v>17.737449000000002</v>
      </c>
      <c r="I14" s="18">
        <v>13.043169000000001</v>
      </c>
      <c r="J14" s="18">
        <v>11.61159</v>
      </c>
      <c r="K14" s="18">
        <v>11.724102</v>
      </c>
      <c r="L14" s="19">
        <v>5.3998549999999996</v>
      </c>
    </row>
    <row r="15" spans="1:12" x14ac:dyDescent="0.2">
      <c r="A15" s="17" t="s">
        <v>9</v>
      </c>
      <c r="B15" s="18">
        <v>1412.8656350000001</v>
      </c>
      <c r="C15" s="21">
        <v>1491.3416130000001</v>
      </c>
      <c r="D15" s="18">
        <v>1552.466557</v>
      </c>
      <c r="E15" s="18">
        <v>1559.7989849999999</v>
      </c>
      <c r="F15" s="18">
        <v>1656.4711159999999</v>
      </c>
      <c r="G15" s="18">
        <v>1797.0649146000001</v>
      </c>
      <c r="H15" s="18">
        <v>1874.0181018999999</v>
      </c>
      <c r="I15" s="18">
        <v>1854.5026488723699</v>
      </c>
      <c r="J15" s="18">
        <v>2089.0730290000001</v>
      </c>
      <c r="K15" s="18">
        <v>2245.937563</v>
      </c>
      <c r="L15" s="19">
        <v>2582.4524940000001</v>
      </c>
    </row>
    <row r="16" spans="1:12" x14ac:dyDescent="0.2">
      <c r="A16" s="22" t="s">
        <v>26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9"/>
    </row>
    <row r="17" spans="1:13" ht="25.5" x14ac:dyDescent="0.2">
      <c r="A17" s="17" t="s">
        <v>10</v>
      </c>
      <c r="B17" s="18">
        <v>65.121179999999995</v>
      </c>
      <c r="C17" s="18">
        <v>-11.588817000000001</v>
      </c>
      <c r="D17" s="18">
        <v>75.725757999999999</v>
      </c>
      <c r="E17" s="18">
        <v>65.099427000000006</v>
      </c>
      <c r="F17" s="18">
        <v>53.954749999999997</v>
      </c>
      <c r="G17" s="18">
        <v>48.381314000000003</v>
      </c>
      <c r="H17" s="18">
        <v>58.810057999999998</v>
      </c>
      <c r="I17" s="18">
        <v>99.040325999999993</v>
      </c>
      <c r="J17" s="18">
        <v>51.823684</v>
      </c>
      <c r="K17" s="18">
        <v>145.542765</v>
      </c>
      <c r="L17" s="19">
        <v>243.28114500000001</v>
      </c>
    </row>
    <row r="18" spans="1:13" ht="25.5" x14ac:dyDescent="0.2">
      <c r="A18" s="17" t="s">
        <v>11</v>
      </c>
      <c r="B18" s="18">
        <v>10.340957</v>
      </c>
      <c r="C18" s="18">
        <v>8.9302320000000002</v>
      </c>
      <c r="D18" s="18">
        <v>11.840229000000001</v>
      </c>
      <c r="E18" s="18">
        <v>2.386307</v>
      </c>
      <c r="F18" s="18">
        <v>0.55649899999999997</v>
      </c>
      <c r="G18" s="18">
        <v>-2.1566800000000002</v>
      </c>
      <c r="H18" s="18">
        <v>-0.99033300000000002</v>
      </c>
      <c r="I18" s="18">
        <v>0.63017900000000004</v>
      </c>
      <c r="J18" s="18">
        <v>0.40690799999999999</v>
      </c>
      <c r="K18" s="18">
        <v>0.55035800000000001</v>
      </c>
      <c r="L18" s="19">
        <v>0.38422600000000001</v>
      </c>
    </row>
    <row r="19" spans="1:13" ht="25.5" x14ac:dyDescent="0.2">
      <c r="A19" s="17" t="s">
        <v>12</v>
      </c>
      <c r="B19" s="18">
        <v>0.84598799999999996</v>
      </c>
      <c r="C19" s="18">
        <v>0.32500000000000001</v>
      </c>
      <c r="D19" s="18">
        <v>1.1910529999999999</v>
      </c>
      <c r="E19" s="18">
        <v>1.9619470000000001</v>
      </c>
      <c r="F19" s="18">
        <v>3.3140000000000001</v>
      </c>
      <c r="G19" s="18">
        <v>3.23</v>
      </c>
      <c r="H19" s="18">
        <v>5.35</v>
      </c>
      <c r="I19" s="18">
        <v>6.6879999999999997</v>
      </c>
      <c r="J19" s="18">
        <v>2.5289999999999999</v>
      </c>
      <c r="K19" s="18">
        <v>7.59</v>
      </c>
      <c r="L19" s="19">
        <v>12.401</v>
      </c>
    </row>
    <row r="20" spans="1:13" ht="25.5" x14ac:dyDescent="0.2">
      <c r="A20" s="17" t="s">
        <v>13</v>
      </c>
      <c r="B20" s="18">
        <v>76.264882</v>
      </c>
      <c r="C20" s="18">
        <v>108.812775</v>
      </c>
      <c r="D20" s="18">
        <v>47.366273</v>
      </c>
      <c r="E20" s="18">
        <v>133.56516400000001</v>
      </c>
      <c r="F20" s="18">
        <v>182.31568200000001</v>
      </c>
      <c r="G20" s="18">
        <v>208.36931799999999</v>
      </c>
      <c r="H20" s="18">
        <v>227.241601</v>
      </c>
      <c r="I20" s="18">
        <v>245.277298</v>
      </c>
      <c r="J20" s="18">
        <v>228.642313</v>
      </c>
      <c r="K20" s="18">
        <v>252.95400799999999</v>
      </c>
      <c r="L20" s="19">
        <v>317.46311400000002</v>
      </c>
    </row>
    <row r="21" spans="1:13" x14ac:dyDescent="0.2">
      <c r="A21" s="17" t="s">
        <v>14</v>
      </c>
      <c r="B21" s="18">
        <v>83.483431999999993</v>
      </c>
      <c r="C21" s="18">
        <v>77.607766999999996</v>
      </c>
      <c r="D21" s="18">
        <v>82.625033999999999</v>
      </c>
      <c r="E21" s="18">
        <v>92.496982000000003</v>
      </c>
      <c r="F21" s="18">
        <v>100.205681</v>
      </c>
      <c r="G21" s="18">
        <v>127.393522</v>
      </c>
      <c r="H21" s="18">
        <v>130.209746</v>
      </c>
      <c r="I21" s="18">
        <v>167.18013099999999</v>
      </c>
      <c r="J21" s="18">
        <v>209.529606</v>
      </c>
      <c r="K21" s="18">
        <v>179.785934</v>
      </c>
      <c r="L21" s="19">
        <v>321.122073</v>
      </c>
    </row>
    <row r="22" spans="1:13" ht="27" customHeight="1" x14ac:dyDescent="0.2">
      <c r="A22" s="17" t="s">
        <v>15</v>
      </c>
      <c r="B22" s="18">
        <v>0.71432600000000002</v>
      </c>
      <c r="C22" s="18">
        <v>0.88729499999999994</v>
      </c>
      <c r="D22" s="18">
        <v>0.97775000000000001</v>
      </c>
      <c r="E22" s="18">
        <v>1.342174</v>
      </c>
      <c r="F22" s="18">
        <v>1.276918</v>
      </c>
      <c r="G22" s="18">
        <v>1.0384629999999999</v>
      </c>
      <c r="H22" s="18">
        <v>2.0666319999999998</v>
      </c>
      <c r="I22" s="18">
        <v>1.9446049999999999</v>
      </c>
      <c r="J22" s="18">
        <v>2.5954190000000001</v>
      </c>
      <c r="K22" s="18">
        <v>2.2119270000000002</v>
      </c>
      <c r="L22" s="19">
        <v>2.1808749999999999</v>
      </c>
    </row>
    <row r="23" spans="1:13" ht="25.5" x14ac:dyDescent="0.2">
      <c r="A23" s="17" t="s">
        <v>16</v>
      </c>
      <c r="B23" s="18">
        <v>118.528522</v>
      </c>
      <c r="C23" s="18">
        <v>60.878039999999999</v>
      </c>
      <c r="D23" s="18">
        <v>-36.446364000000003</v>
      </c>
      <c r="E23" s="18">
        <v>-4.667878</v>
      </c>
      <c r="F23" s="18">
        <v>49.969771999999999</v>
      </c>
      <c r="G23" s="18">
        <v>114.17531700000001</v>
      </c>
      <c r="H23" s="18">
        <v>105.492626</v>
      </c>
      <c r="I23" s="18">
        <v>100.020359</v>
      </c>
      <c r="J23" s="18">
        <v>157.960069</v>
      </c>
      <c r="K23" s="18">
        <v>105.76518799999999</v>
      </c>
      <c r="L23" s="19">
        <v>260.32991900000002</v>
      </c>
    </row>
    <row r="24" spans="1:13" x14ac:dyDescent="0.2">
      <c r="A24" s="23" t="s">
        <v>17</v>
      </c>
      <c r="B24" s="18">
        <v>0.28453899999999999</v>
      </c>
      <c r="C24" s="18">
        <v>0.39206000000000002</v>
      </c>
      <c r="D24" s="18">
        <v>0.32597300000000001</v>
      </c>
      <c r="E24" s="18">
        <v>0.78667600000000004</v>
      </c>
      <c r="F24" s="18">
        <v>3.528985</v>
      </c>
      <c r="G24" s="18">
        <v>3.7772070000000002</v>
      </c>
      <c r="H24" s="18">
        <v>5.0289669999999997</v>
      </c>
      <c r="I24" s="18">
        <v>5.0124500000000003</v>
      </c>
      <c r="J24" s="18">
        <v>2.6202079999999999</v>
      </c>
      <c r="K24" s="18">
        <v>5.5712760000000001</v>
      </c>
      <c r="L24" s="19">
        <v>2.0986750000000001</v>
      </c>
      <c r="M24" s="2"/>
    </row>
    <row r="25" spans="1:13" ht="25.5" customHeight="1" x14ac:dyDescent="0.2">
      <c r="A25" s="24" t="s">
        <v>18</v>
      </c>
      <c r="B25" s="25">
        <v>118.526782</v>
      </c>
      <c r="C25" s="25">
        <v>124.48827199999999</v>
      </c>
      <c r="D25" s="25">
        <v>256.49843399999997</v>
      </c>
      <c r="E25" s="25">
        <v>302.306555</v>
      </c>
      <c r="F25" s="25">
        <v>295.18274300000002</v>
      </c>
      <c r="G25" s="25">
        <v>275.85782699999999</v>
      </c>
      <c r="H25" s="25">
        <v>322.22404499999999</v>
      </c>
      <c r="I25" s="25">
        <v>425.75263000000001</v>
      </c>
      <c r="J25" s="25">
        <v>340.18706900000001</v>
      </c>
      <c r="K25" s="25">
        <v>488.44108</v>
      </c>
      <c r="L25" s="26">
        <v>638.60118899999998</v>
      </c>
      <c r="M25" s="2"/>
    </row>
    <row r="26" spans="1:13" ht="26.25" customHeight="1" x14ac:dyDescent="0.2">
      <c r="A26" s="43" t="s">
        <v>22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</row>
    <row r="27" spans="1:13" x14ac:dyDescent="0.2">
      <c r="A27" s="11"/>
      <c r="B27" s="6"/>
      <c r="C27" s="6"/>
      <c r="D27" s="6"/>
      <c r="E27" s="6"/>
      <c r="F27" s="6"/>
      <c r="G27" s="6"/>
      <c r="H27" s="6"/>
      <c r="I27" s="6"/>
      <c r="J27" s="6"/>
      <c r="L27" s="12"/>
    </row>
    <row r="28" spans="1:13" x14ac:dyDescent="0.2">
      <c r="A28" s="11"/>
      <c r="B28" s="6"/>
      <c r="C28" s="6"/>
      <c r="D28" s="6"/>
      <c r="E28" s="6"/>
      <c r="F28" s="6"/>
      <c r="G28" s="6"/>
      <c r="H28" s="6"/>
      <c r="I28" s="6"/>
      <c r="J28" s="6"/>
      <c r="L28" s="12"/>
    </row>
    <row r="29" spans="1:13" x14ac:dyDescent="0.2">
      <c r="H29" s="2"/>
      <c r="I29" s="2"/>
      <c r="J29" s="2"/>
    </row>
    <row r="30" spans="1:13" x14ac:dyDescent="0.2">
      <c r="J30" s="2"/>
    </row>
  </sheetData>
  <mergeCells count="3">
    <mergeCell ref="A1:L1"/>
    <mergeCell ref="A26:L26"/>
    <mergeCell ref="A2:L2"/>
  </mergeCells>
  <pageMargins left="0.70866141732283472" right="0.70866141732283472" top="0.74803149606299213" bottom="0.74803149606299213" header="0.31496062992125984" footer="0.31496062992125984"/>
  <pageSetup paperSize="9" scale="99" fitToHeight="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zoomScaleNormal="100" workbookViewId="0">
      <selection sqref="A1:L1"/>
    </sheetView>
  </sheetViews>
  <sheetFormatPr defaultColWidth="9.140625" defaultRowHeight="12.75" x14ac:dyDescent="0.2"/>
  <cols>
    <col min="1" max="1" width="52" style="7" customWidth="1"/>
    <col min="2" max="2" width="9.85546875" style="7" customWidth="1"/>
    <col min="3" max="3" width="8.5703125" style="7" customWidth="1"/>
    <col min="4" max="4" width="8.42578125" style="7" customWidth="1"/>
    <col min="5" max="5" width="8.140625" style="7" customWidth="1"/>
    <col min="6" max="6" width="8" style="7" customWidth="1"/>
    <col min="7" max="7" width="8.28515625" style="7" customWidth="1"/>
    <col min="8" max="24" width="9.140625" style="7"/>
    <col min="25" max="25" width="9.42578125" style="7" bestFit="1" customWidth="1"/>
    <col min="26" max="26" width="11.140625" style="7" bestFit="1" customWidth="1"/>
    <col min="27" max="27" width="12.140625" style="7" bestFit="1" customWidth="1"/>
    <col min="28" max="28" width="11.140625" style="7" bestFit="1" customWidth="1"/>
    <col min="29" max="29" width="12.7109375" style="7" bestFit="1" customWidth="1"/>
    <col min="30" max="30" width="10.7109375" style="7" bestFit="1" customWidth="1"/>
    <col min="31" max="32" width="12.140625" style="7" bestFit="1" customWidth="1"/>
    <col min="33" max="33" width="13.28515625" style="7" bestFit="1" customWidth="1"/>
    <col min="34" max="34" width="10.140625" style="7" bestFit="1" customWidth="1"/>
    <col min="35" max="35" width="11.140625" style="7" bestFit="1" customWidth="1"/>
    <col min="36" max="36" width="14.28515625" style="7" bestFit="1" customWidth="1"/>
    <col min="37" max="37" width="12.140625" style="7" bestFit="1" customWidth="1"/>
    <col min="38" max="38" width="14.28515625" style="7" bestFit="1" customWidth="1"/>
    <col min="39" max="16384" width="9.140625" style="7"/>
  </cols>
  <sheetData>
    <row r="1" spans="1:12" ht="24" customHeight="1" x14ac:dyDescent="0.25">
      <c r="A1" s="46" t="s">
        <v>27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s="8" customFormat="1" x14ac:dyDescent="0.2">
      <c r="A2" s="45" t="s">
        <v>19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s="9" customFormat="1" x14ac:dyDescent="0.2">
      <c r="A3" s="10"/>
      <c r="B3" s="28">
        <v>2013</v>
      </c>
      <c r="C3" s="28">
        <v>2014</v>
      </c>
      <c r="D3" s="28">
        <v>2015</v>
      </c>
      <c r="E3" s="28">
        <v>2016</v>
      </c>
      <c r="F3" s="28">
        <v>2017</v>
      </c>
      <c r="G3" s="28">
        <v>2018</v>
      </c>
      <c r="H3" s="28">
        <v>2019</v>
      </c>
      <c r="I3" s="28">
        <v>2020</v>
      </c>
      <c r="J3" s="28">
        <v>2021</v>
      </c>
      <c r="K3" s="29">
        <v>2022</v>
      </c>
      <c r="L3" s="30">
        <v>2023</v>
      </c>
    </row>
    <row r="4" spans="1:12" s="9" customFormat="1" x14ac:dyDescent="0.2">
      <c r="A4" s="31" t="s">
        <v>24</v>
      </c>
      <c r="B4" s="15"/>
      <c r="C4" s="15"/>
      <c r="D4" s="15"/>
      <c r="E4" s="15"/>
      <c r="F4" s="15"/>
      <c r="G4" s="15"/>
      <c r="H4" s="15"/>
      <c r="I4" s="15"/>
      <c r="J4" s="39"/>
      <c r="K4" s="39"/>
      <c r="L4" s="32"/>
    </row>
    <row r="5" spans="1:12" x14ac:dyDescent="0.2">
      <c r="A5" s="33" t="s">
        <v>0</v>
      </c>
      <c r="B5" s="18">
        <f>номинал!B5/номинал!$B$10*100</f>
        <v>74.45659213791302</v>
      </c>
      <c r="C5" s="18">
        <f>номинал!C5/номинал!$C$10*100</f>
        <v>74.434090380745729</v>
      </c>
      <c r="D5" s="18">
        <f>номинал!D5/номинал!$D$10*100</f>
        <v>72.871049830062745</v>
      </c>
      <c r="E5" s="18">
        <f>номинал!E5/номинал!$E$10*100</f>
        <v>73.739711055120821</v>
      </c>
      <c r="F5" s="18">
        <f>номинал!F5/номинал!$F$10*100</f>
        <v>74.297180071827484</v>
      </c>
      <c r="G5" s="18">
        <f>номинал!G5/номинал!$G$10*100</f>
        <v>74.65199801925894</v>
      </c>
      <c r="H5" s="18">
        <f>номинал!H5/номинал!$H$10*100</f>
        <v>73.403646749719599</v>
      </c>
      <c r="I5" s="18">
        <f>номинал!I5/номинал!$I$10*100</f>
        <v>71.912321883500823</v>
      </c>
      <c r="J5" s="18">
        <f>номинал!J5/номинал!$J$10*100</f>
        <v>72.124539296656238</v>
      </c>
      <c r="K5" s="18">
        <f>номинал!K5/номинал!$K$10*100</f>
        <v>72.929449734588204</v>
      </c>
      <c r="L5" s="19">
        <f>номинал!L5/номинал!$L$10*100</f>
        <v>72.539580024130885</v>
      </c>
    </row>
    <row r="6" spans="1:12" ht="25.5" x14ac:dyDescent="0.2">
      <c r="A6" s="33" t="s">
        <v>1</v>
      </c>
      <c r="B6" s="18">
        <f>номинал!B6/номинал!$B$10*100</f>
        <v>5.4878028601279869</v>
      </c>
      <c r="C6" s="18">
        <f>номинал!C6/номинал!$C$10*100</f>
        <v>5.5506915568652202</v>
      </c>
      <c r="D6" s="18">
        <f>номинал!D6/номинал!$D$10*100</f>
        <v>5.5941725518998719</v>
      </c>
      <c r="E6" s="18">
        <f>номинал!E6/номинал!$E$10*100</f>
        <v>5.2019317364803781</v>
      </c>
      <c r="F6" s="18">
        <f>номинал!F6/номинал!$F$10*100</f>
        <v>5.0910208048321746</v>
      </c>
      <c r="G6" s="18">
        <f>номинал!G6/номинал!$G$10*100</f>
        <v>4.6825459073828899</v>
      </c>
      <c r="H6" s="18">
        <f>номинал!H6/номинал!$H$10*100</f>
        <v>4.7671669613433751</v>
      </c>
      <c r="I6" s="18">
        <f>номинал!I6/номинал!$I$10*100</f>
        <v>4.3057683455098799</v>
      </c>
      <c r="J6" s="18">
        <f>номинал!J6/номинал!$J$10*100</f>
        <v>4.5800593395331024</v>
      </c>
      <c r="K6" s="18">
        <f>номинал!K6/номинал!$K$10*100</f>
        <v>4.3998447438137047</v>
      </c>
      <c r="L6" s="19">
        <f>номинал!L6/номинал!$L$10*100</f>
        <v>5.143095126738376</v>
      </c>
    </row>
    <row r="7" spans="1:12" x14ac:dyDescent="0.2">
      <c r="A7" s="33" t="s">
        <v>2</v>
      </c>
      <c r="B7" s="18">
        <f>номинал!B7/номинал!$B$10*100</f>
        <v>14.927517304427321</v>
      </c>
      <c r="C7" s="18">
        <f>номинал!C7/номинал!$C$10*100</f>
        <v>15.019170907338427</v>
      </c>
      <c r="D7" s="18">
        <f>номинал!D7/номинал!$D$10*100</f>
        <v>15.078349628492063</v>
      </c>
      <c r="E7" s="18">
        <f>номинал!E7/номинал!$E$10*100</f>
        <v>15.657258619002477</v>
      </c>
      <c r="F7" s="18">
        <f>номинал!F7/номинал!$F$10*100</f>
        <v>15.881888408163675</v>
      </c>
      <c r="G7" s="18">
        <f>номинал!G7/номинал!$G$10*100</f>
        <v>15.574428487904434</v>
      </c>
      <c r="H7" s="18">
        <f>номинал!H7/номинал!$H$10*100</f>
        <v>16.196474717673425</v>
      </c>
      <c r="I7" s="18">
        <f>номинал!I7/номинал!$I$10*100</f>
        <v>18.613835297692564</v>
      </c>
      <c r="J7" s="18">
        <f>номинал!J7/номинал!$J$10*100</f>
        <v>18.512081615724956</v>
      </c>
      <c r="K7" s="18">
        <f>номинал!K7/номинал!$K$10*100</f>
        <v>18.601605132563201</v>
      </c>
      <c r="L7" s="19">
        <f>номинал!L7/номинал!$L$10*100</f>
        <v>17.668537690124548</v>
      </c>
    </row>
    <row r="8" spans="1:12" x14ac:dyDescent="0.2">
      <c r="A8" s="33" t="s">
        <v>3</v>
      </c>
      <c r="B8" s="18">
        <f>номинал!B8/номинал!$B$10*100</f>
        <v>3.6959644769491971</v>
      </c>
      <c r="C8" s="18">
        <f>номинал!C8/номинал!$C$10*100</f>
        <v>3.5764339759070611</v>
      </c>
      <c r="D8" s="18">
        <f>номинал!D8/номинал!$D$10*100</f>
        <v>3.6447325032836964</v>
      </c>
      <c r="E8" s="18">
        <f>номинал!E8/номинал!$E$10*100</f>
        <v>3.5604944301709636</v>
      </c>
      <c r="F8" s="18">
        <f>номинал!F8/номинал!$F$10*100</f>
        <v>3.2024121342923033</v>
      </c>
      <c r="G8" s="18">
        <f>номинал!G8/номинал!$G$10*100</f>
        <v>2.9907685779040518</v>
      </c>
      <c r="H8" s="18">
        <f>номинал!H8/номинал!$H$10*100</f>
        <v>3.1914116624645024</v>
      </c>
      <c r="I8" s="18">
        <f>номинал!I8/номинал!$I$10*100</f>
        <v>3.5131034116114859</v>
      </c>
      <c r="J8" s="18">
        <f>номинал!J8/номинал!$J$10*100</f>
        <v>3.2385535029687054</v>
      </c>
      <c r="K8" s="18">
        <f>номинал!K8/номинал!$K$10*100</f>
        <v>2.6447506889776422</v>
      </c>
      <c r="L8" s="19">
        <f>номинал!L8/номинал!$L$10*100</f>
        <v>3.9633297536693055</v>
      </c>
    </row>
    <row r="9" spans="1:12" x14ac:dyDescent="0.2">
      <c r="A9" s="33" t="s">
        <v>4</v>
      </c>
      <c r="B9" s="18">
        <f>номинал!B9/номинал!$B$10*100</f>
        <v>1.4287502938487657</v>
      </c>
      <c r="C9" s="18">
        <f>номинал!C9/номинал!$C$10*100</f>
        <v>1.4196131791435458</v>
      </c>
      <c r="D9" s="18">
        <f>номинал!D9/номинал!$D$10*100</f>
        <v>2.8116954862616241</v>
      </c>
      <c r="E9" s="18">
        <f>номинал!E9/номинал!$E$10*100</f>
        <v>1.8406041592253701</v>
      </c>
      <c r="F9" s="18">
        <f>номинал!F9/номинал!$F$10*100</f>
        <v>1.5269101056305701</v>
      </c>
      <c r="G9" s="18">
        <f>номинал!G9/номинал!$G$10*100</f>
        <v>2.1002590075496861</v>
      </c>
      <c r="H9" s="18">
        <f>номинал!H9/номинал!$H$10*100</f>
        <v>2.4412999087990932</v>
      </c>
      <c r="I9" s="18">
        <f>номинал!I9/номинал!$I$10*100</f>
        <v>1.6533236584165807</v>
      </c>
      <c r="J9" s="18">
        <f>номинал!J9/номинал!$J$10*100</f>
        <v>1.5447662451169935</v>
      </c>
      <c r="K9" s="18">
        <f>номинал!K9/номинал!$K$10*100</f>
        <v>1.42434970005725</v>
      </c>
      <c r="L9" s="19">
        <f>номинал!L9/номинал!$L$10*100</f>
        <v>0.68545740533688582</v>
      </c>
    </row>
    <row r="10" spans="1:12" x14ac:dyDescent="0.2">
      <c r="A10" s="33" t="s">
        <v>5</v>
      </c>
      <c r="B10" s="18">
        <f>номинал!B10/номинал!$B$10*100</f>
        <v>100</v>
      </c>
      <c r="C10" s="18">
        <f>номинал!C10/номинал!$C$10*100</f>
        <v>100</v>
      </c>
      <c r="D10" s="18">
        <f>номинал!D10/номинал!$D$10*100</f>
        <v>100</v>
      </c>
      <c r="E10" s="18">
        <f>номинал!E10/номинал!$E$10*100</f>
        <v>100</v>
      </c>
      <c r="F10" s="18">
        <f>номинал!F10/номинал!$F$10*100</f>
        <v>100</v>
      </c>
      <c r="G10" s="18">
        <f>номинал!G10/номинал!$G$10*100</f>
        <v>100</v>
      </c>
      <c r="H10" s="18">
        <f>номинал!H10/номинал!$H$10*100</f>
        <v>100</v>
      </c>
      <c r="I10" s="18">
        <f>номинал!I10/номинал!$I$10*100</f>
        <v>100</v>
      </c>
      <c r="J10" s="18">
        <f>номинал!J10/номинал!$J$10*100</f>
        <v>100</v>
      </c>
      <c r="K10" s="18">
        <f>номинал!K10/номинал!$K$10*100</f>
        <v>100</v>
      </c>
      <c r="L10" s="19">
        <f>номинал!L10/номинал!$L$10*100</f>
        <v>100</v>
      </c>
    </row>
    <row r="11" spans="1:12" x14ac:dyDescent="0.2">
      <c r="A11" s="34" t="s">
        <v>25</v>
      </c>
      <c r="B11" s="18"/>
      <c r="C11" s="18"/>
      <c r="D11" s="18"/>
      <c r="E11" s="18"/>
      <c r="F11" s="18"/>
      <c r="G11" s="18"/>
      <c r="H11" s="38"/>
      <c r="I11" s="38"/>
      <c r="J11" s="38"/>
      <c r="K11" s="18"/>
      <c r="L11" s="19"/>
    </row>
    <row r="12" spans="1:12" x14ac:dyDescent="0.2">
      <c r="A12" s="33" t="s">
        <v>6</v>
      </c>
      <c r="B12" s="18">
        <f>номинал!B12/номинал!$B$10*100</f>
        <v>73.248299399242526</v>
      </c>
      <c r="C12" s="18">
        <f>номинал!C12/номинал!$C$10*100</f>
        <v>73.456875381408111</v>
      </c>
      <c r="D12" s="18">
        <f>номинал!D12/номинал!$D$10*100</f>
        <v>69.220201177458833</v>
      </c>
      <c r="E12" s="18">
        <f>номинал!E12/номинал!$E$10*100</f>
        <v>67.664043235521461</v>
      </c>
      <c r="F12" s="18">
        <f>номинал!F12/номинал!$F$10*100</f>
        <v>69.032371636347619</v>
      </c>
      <c r="G12" s="18">
        <f>номинал!G12/номинал!$G$10*100</f>
        <v>70.587196581702074</v>
      </c>
      <c r="H12" s="18">
        <f>номинал!H12/номинал!$H$10*100</f>
        <v>69.611724568827157</v>
      </c>
      <c r="I12" s="18">
        <f>номинал!I12/номинал!$I$10*100</f>
        <v>65.503607728906402</v>
      </c>
      <c r="J12" s="18">
        <f>номинал!J12/номинал!$J$10*100</f>
        <v>70.175499503058973</v>
      </c>
      <c r="K12" s="18">
        <f>номинал!K12/номинал!$K$10*100</f>
        <v>66.039192071030229</v>
      </c>
      <c r="L12" s="19">
        <f>номинал!L12/номинал!$L$10*100</f>
        <v>64.744048849806148</v>
      </c>
    </row>
    <row r="13" spans="1:12" x14ac:dyDescent="0.2">
      <c r="A13" s="33" t="s">
        <v>7</v>
      </c>
      <c r="B13" s="18">
        <f>номинал!B13/номинал!$B$10*100</f>
        <v>16.108874363327676</v>
      </c>
      <c r="C13" s="18">
        <f>номинал!C13/номинал!$C$10*100</f>
        <v>16.373738315899509</v>
      </c>
      <c r="D13" s="18">
        <f>номинал!D13/номинал!$D$10*100</f>
        <v>14.743841054246248</v>
      </c>
      <c r="E13" s="18">
        <f>номинал!E13/номинал!$E$10*100</f>
        <v>14.55350313524845</v>
      </c>
      <c r="F13" s="18">
        <f>номинал!F13/номинал!$F$10*100</f>
        <v>14.628732481603441</v>
      </c>
      <c r="G13" s="18">
        <f>номинал!G13/номинал!$G$10*100</f>
        <v>15.049003937272451</v>
      </c>
      <c r="H13" s="18">
        <f>номинал!H13/номинал!$H$10*100</f>
        <v>14.909039948934346</v>
      </c>
      <c r="I13" s="18">
        <f>номинал!I13/номинал!$I$10*100</f>
        <v>15.253117061197251</v>
      </c>
      <c r="J13" s="18">
        <f>номинал!J13/номинал!$J$10*100</f>
        <v>15.342779939737847</v>
      </c>
      <c r="K13" s="18">
        <f>номинал!K13/номинал!$K$10*100</f>
        <v>15.669077071561958</v>
      </c>
      <c r="L13" s="19">
        <f>номинал!L13/номинал!$L$10*100</f>
        <v>15.262461212447914</v>
      </c>
    </row>
    <row r="14" spans="1:12" x14ac:dyDescent="0.2">
      <c r="A14" s="33" t="s">
        <v>8</v>
      </c>
      <c r="B14" s="18">
        <f>номинал!B14/номинал!$B$10*100</f>
        <v>2.9025647120282096</v>
      </c>
      <c r="C14" s="18">
        <f>номинал!C14/номинал!$C$10*100</f>
        <v>2.4650930998222003</v>
      </c>
      <c r="D14" s="18">
        <f>номинал!D14/номинал!$D$10*100</f>
        <v>1.8566654505255706</v>
      </c>
      <c r="E14" s="18">
        <f>номинал!E14/номинал!$E$10*100</f>
        <v>1.5477908956480475</v>
      </c>
      <c r="F14" s="18">
        <f>номинал!F14/номинал!$F$10*100</f>
        <v>1.2141471137787452</v>
      </c>
      <c r="G14" s="18">
        <f>номинал!G14/номинал!$G$10*100</f>
        <v>1.0561242134428037</v>
      </c>
      <c r="H14" s="18">
        <f>номинал!H14/номинал!$H$10*100</f>
        <v>0.8076272021327624</v>
      </c>
      <c r="I14" s="18">
        <f>номинал!I14/номинал!$I$10*100</f>
        <v>0.57200477157627938</v>
      </c>
      <c r="J14" s="18">
        <f>номинал!J14/номинал!$J$10*100</f>
        <v>0.4779887509600052</v>
      </c>
      <c r="K14" s="18">
        <f>номинал!K14/номинал!$K$10*100</f>
        <v>0.42876658761264325</v>
      </c>
      <c r="L14" s="19">
        <f>номинал!L14/номинал!$L$10*100</f>
        <v>0.16764250246741386</v>
      </c>
    </row>
    <row r="15" spans="1:12" x14ac:dyDescent="0.2">
      <c r="A15" s="33" t="s">
        <v>9</v>
      </c>
      <c r="B15" s="18">
        <f>номинал!B15/номинал!$B$10*100</f>
        <v>92.259738474598407</v>
      </c>
      <c r="C15" s="18">
        <f>номинал!C15/номинал!$C$10*100</f>
        <v>92.29570679712981</v>
      </c>
      <c r="D15" s="18">
        <f>номинал!D15/номинал!$D$10*100</f>
        <v>85.820707682230648</v>
      </c>
      <c r="E15" s="18">
        <f>номинал!E15/номинал!$E$10*100</f>
        <v>83.765337266417959</v>
      </c>
      <c r="F15" s="18">
        <f>номинал!F15/номинал!$F$10*100</f>
        <v>84.875251231729806</v>
      </c>
      <c r="G15" s="18">
        <f>номинал!G15/номинал!$G$10*100</f>
        <v>86.692324732417319</v>
      </c>
      <c r="H15" s="18">
        <f>номинал!H15/номинал!$H$10*100</f>
        <v>85.32839171989427</v>
      </c>
      <c r="I15" s="18">
        <f>номинал!I15/номинал!$I$10*100</f>
        <v>81.328729548459037</v>
      </c>
      <c r="J15" s="18">
        <f>номинал!J15/номинал!$J$10*100</f>
        <v>85.996268193756833</v>
      </c>
      <c r="K15" s="18">
        <f>номинал!K15/номинал!$K$10*100</f>
        <v>82.137035730204829</v>
      </c>
      <c r="L15" s="19">
        <f>номинал!L15/номинал!$L$10*100</f>
        <v>80.174152564721481</v>
      </c>
    </row>
    <row r="16" spans="1:12" x14ac:dyDescent="0.2">
      <c r="A16" s="35" t="s">
        <v>26</v>
      </c>
      <c r="B16" s="18"/>
      <c r="C16" s="18"/>
      <c r="D16" s="18"/>
      <c r="E16" s="18"/>
      <c r="F16" s="18"/>
      <c r="G16" s="18"/>
      <c r="H16" s="38"/>
      <c r="I16" s="38"/>
      <c r="J16" s="38"/>
      <c r="K16" s="18"/>
      <c r="L16" s="19"/>
    </row>
    <row r="17" spans="1:12" ht="25.5" x14ac:dyDescent="0.2">
      <c r="A17" s="33" t="s">
        <v>10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9"/>
    </row>
    <row r="18" spans="1:12" ht="12" customHeight="1" x14ac:dyDescent="0.2">
      <c r="A18" s="33" t="s">
        <v>11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9"/>
    </row>
    <row r="19" spans="1:12" ht="25.5" x14ac:dyDescent="0.2">
      <c r="A19" s="33" t="s">
        <v>20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9"/>
    </row>
    <row r="20" spans="1:12" ht="25.5" x14ac:dyDescent="0.2">
      <c r="A20" s="33" t="s">
        <v>13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9"/>
    </row>
    <row r="21" spans="1:12" x14ac:dyDescent="0.2">
      <c r="A21" s="33" t="s">
        <v>14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9"/>
    </row>
    <row r="22" spans="1:12" ht="25.5" x14ac:dyDescent="0.2">
      <c r="A22" s="33" t="s">
        <v>15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9"/>
    </row>
    <row r="23" spans="1:12" x14ac:dyDescent="0.2">
      <c r="A23" s="33" t="s">
        <v>16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9"/>
    </row>
    <row r="24" spans="1:12" x14ac:dyDescent="0.2">
      <c r="A24" s="36" t="s">
        <v>17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9"/>
    </row>
    <row r="25" spans="1:12" ht="25.5" x14ac:dyDescent="0.2">
      <c r="A25" s="37" t="s">
        <v>18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19"/>
    </row>
    <row r="26" spans="1:12" ht="27.75" customHeight="1" x14ac:dyDescent="0.2">
      <c r="A26" s="43" t="s">
        <v>22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</row>
    <row r="27" spans="1:12" x14ac:dyDescent="0.2">
      <c r="A27" s="11"/>
    </row>
    <row r="28" spans="1:12" x14ac:dyDescent="0.2">
      <c r="A28" s="11"/>
    </row>
  </sheetData>
  <mergeCells count="3">
    <mergeCell ref="A2:L2"/>
    <mergeCell ref="A26:L26"/>
    <mergeCell ref="A1:L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zoomScaleNormal="100" workbookViewId="0">
      <selection sqref="A1:K1"/>
    </sheetView>
  </sheetViews>
  <sheetFormatPr defaultColWidth="9.140625" defaultRowHeight="12.75" x14ac:dyDescent="0.2"/>
  <cols>
    <col min="1" max="1" width="52.85546875" style="5" customWidth="1"/>
    <col min="2" max="2" width="8.7109375" style="1" customWidth="1"/>
    <col min="3" max="3" width="8.28515625" style="1" customWidth="1"/>
    <col min="4" max="4" width="9" style="1" customWidth="1"/>
    <col min="5" max="5" width="9" style="1" bestFit="1" customWidth="1"/>
    <col min="6" max="6" width="8.5703125" style="1" customWidth="1"/>
    <col min="7" max="8" width="9.140625" style="1"/>
    <col min="9" max="9" width="8.42578125" style="1" customWidth="1"/>
    <col min="10" max="16384" width="9.140625" style="1"/>
  </cols>
  <sheetData>
    <row r="1" spans="1:11" ht="23.25" customHeight="1" x14ac:dyDescent="0.25">
      <c r="A1" s="47" t="s">
        <v>28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13.5" customHeight="1" x14ac:dyDescent="0.2">
      <c r="A2" s="48" t="s">
        <v>21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s="7" customFormat="1" x14ac:dyDescent="0.2">
      <c r="A3" s="10"/>
      <c r="B3" s="28">
        <v>2014</v>
      </c>
      <c r="C3" s="28">
        <v>2015</v>
      </c>
      <c r="D3" s="28">
        <v>2016</v>
      </c>
      <c r="E3" s="28">
        <v>2017</v>
      </c>
      <c r="F3" s="28">
        <v>2018</v>
      </c>
      <c r="G3" s="28">
        <v>2019</v>
      </c>
      <c r="H3" s="28">
        <v>2020</v>
      </c>
      <c r="I3" s="28">
        <v>2021</v>
      </c>
      <c r="J3" s="29">
        <v>2022</v>
      </c>
      <c r="K3" s="30">
        <v>2023</v>
      </c>
    </row>
    <row r="4" spans="1:11" s="7" customFormat="1" x14ac:dyDescent="0.2">
      <c r="A4" s="31" t="s">
        <v>24</v>
      </c>
      <c r="B4" s="15"/>
      <c r="C4" s="15"/>
      <c r="D4" s="15"/>
      <c r="E4" s="15"/>
      <c r="F4" s="15"/>
      <c r="G4" s="15"/>
      <c r="H4" s="41"/>
      <c r="I4" s="39"/>
      <c r="J4" s="39"/>
      <c r="K4" s="32"/>
    </row>
    <row r="5" spans="1:11" s="7" customFormat="1" x14ac:dyDescent="0.2">
      <c r="A5" s="33" t="s">
        <v>0</v>
      </c>
      <c r="B5" s="18">
        <f>номинал!C5/номинал!B5*100</f>
        <v>105.48136084949418</v>
      </c>
      <c r="C5" s="18">
        <f>номинал!D5/номинал!C5*100</f>
        <v>109.60179495305906</v>
      </c>
      <c r="D5" s="18">
        <f>номинал!E5/номинал!D5*100</f>
        <v>104.1646922621189</v>
      </c>
      <c r="E5" s="18">
        <f>номинал!F5/номинал!E5*100</f>
        <v>105.60133334688504</v>
      </c>
      <c r="F5" s="18">
        <f>номинал!G5/номинал!F5*100</f>
        <v>106.72088714749093</v>
      </c>
      <c r="G5" s="18">
        <f>номинал!H5/номинал!G5*100</f>
        <v>104.17735003710979</v>
      </c>
      <c r="H5" s="18">
        <f>номинал!I5/номинал!H5*100</f>
        <v>101.71591802410352</v>
      </c>
      <c r="I5" s="18">
        <f>номинал!J5/номинал!I5*100</f>
        <v>106.84895709797031</v>
      </c>
      <c r="J5" s="18">
        <f>номинал!K5/номинал!J5*100</f>
        <v>113.81631521868137</v>
      </c>
      <c r="K5" s="19">
        <f>номинал!L5/номинал!K5*100</f>
        <v>117.16864559675473</v>
      </c>
    </row>
    <row r="6" spans="1:11" s="7" customFormat="1" ht="25.5" x14ac:dyDescent="0.2">
      <c r="A6" s="33" t="s">
        <v>1</v>
      </c>
      <c r="B6" s="18">
        <f>номинал!C6/номинал!B6*100</f>
        <v>106.72240085826532</v>
      </c>
      <c r="C6" s="18">
        <f>номинал!D6/номинал!C6*100</f>
        <v>112.82966245422985</v>
      </c>
      <c r="D6" s="18">
        <f>номинал!E6/номинал!D6*100</f>
        <v>95.720050855847234</v>
      </c>
      <c r="E6" s="18">
        <f>номинал!F6/номинал!E6*100</f>
        <v>102.57433870209607</v>
      </c>
      <c r="F6" s="18">
        <f>номинал!G6/номинал!F6*100</f>
        <v>97.691660947345085</v>
      </c>
      <c r="G6" s="18">
        <f>номинал!H6/номинал!G6*100</f>
        <v>107.86372744219194</v>
      </c>
      <c r="H6" s="18">
        <f>номинал!I6/номинал!H6*100</f>
        <v>93.776397815709529</v>
      </c>
      <c r="I6" s="18">
        <f>номинал!J6/номинал!I6*100</f>
        <v>113.32115465371584</v>
      </c>
      <c r="J6" s="18">
        <f>номинал!K6/номинал!J6*100</f>
        <v>108.13116541586322</v>
      </c>
      <c r="K6" s="19">
        <f>номинал!L6/номинал!K6*100</f>
        <v>137.69764567175122</v>
      </c>
    </row>
    <row r="7" spans="1:11" s="7" customFormat="1" x14ac:dyDescent="0.2">
      <c r="A7" s="33" t="s">
        <v>2</v>
      </c>
      <c r="B7" s="18">
        <f>номинал!C7/номинал!B7*100</f>
        <v>106.16109011373578</v>
      </c>
      <c r="C7" s="18">
        <f>номинал!D7/номинал!C7*100</f>
        <v>112.39380542912197</v>
      </c>
      <c r="D7" s="18">
        <f>номинал!E7/номинал!D7*100</f>
        <v>106.8897461716689</v>
      </c>
      <c r="E7" s="18">
        <f>номинал!F7/номинал!E7*100</f>
        <v>106.31264365229877</v>
      </c>
      <c r="F7" s="18">
        <f>номинал!G7/номинал!F7*100</f>
        <v>104.15744072980272</v>
      </c>
      <c r="G7" s="18">
        <f>номинал!H7/номинал!G7*100</f>
        <v>110.18068900803965</v>
      </c>
      <c r="H7" s="18">
        <f>номинал!I7/номинал!H7*100</f>
        <v>119.32147620562962</v>
      </c>
      <c r="I7" s="18">
        <f>номинал!J7/номинал!I7*100</f>
        <v>105.95218963720265</v>
      </c>
      <c r="J7" s="18">
        <f>номинал!K7/номинал!J7*100</f>
        <v>113.10447843715494</v>
      </c>
      <c r="K7" s="19">
        <f>номинал!L7/номинал!K7*100</f>
        <v>111.88954191217657</v>
      </c>
    </row>
    <row r="8" spans="1:11" s="7" customFormat="1" x14ac:dyDescent="0.2">
      <c r="A8" s="33" t="s">
        <v>3</v>
      </c>
      <c r="B8" s="18">
        <f>номинал!C8/номинал!B8*100</f>
        <v>102.10086395759717</v>
      </c>
      <c r="C8" s="18">
        <f>номинал!D8/номинал!C8*100</f>
        <v>114.09062876903977</v>
      </c>
      <c r="D8" s="18">
        <f>номинал!E8/номинал!D8*100</f>
        <v>100.55849870021258</v>
      </c>
      <c r="E8" s="18">
        <f>номинал!F8/номинал!E8*100</f>
        <v>94.268243439035842</v>
      </c>
      <c r="F8" s="18">
        <f>номинал!G8/номинал!F8*100</f>
        <v>99.194115199999999</v>
      </c>
      <c r="G8" s="18">
        <f>номинал!H8/номинал!G8*100</f>
        <v>113.0569132794684</v>
      </c>
      <c r="H8" s="18">
        <f>номинал!I8/номинал!H8*100</f>
        <v>114.29082151452891</v>
      </c>
      <c r="I8" s="18">
        <f>номинал!J8/номинал!I8*100</f>
        <v>98.208864398422691</v>
      </c>
      <c r="J8" s="18">
        <f>номинал!K8/номинал!J8*100</f>
        <v>91.921753272868287</v>
      </c>
      <c r="K8" s="19">
        <f>номинал!L8/номинал!K8*100</f>
        <v>176.52847862629318</v>
      </c>
    </row>
    <row r="9" spans="1:11" s="7" customFormat="1" x14ac:dyDescent="0.2">
      <c r="A9" s="33" t="s">
        <v>4</v>
      </c>
      <c r="B9" s="18">
        <f>номинал!C9/номинал!B9*100</f>
        <v>104.83847216360674</v>
      </c>
      <c r="C9" s="18" t="s">
        <v>30</v>
      </c>
      <c r="D9" s="18">
        <f>номинал!E9/номинал!D9*100</f>
        <v>67.385467436015404</v>
      </c>
      <c r="E9" s="18">
        <f>номинал!F9/номинал!E9*100</f>
        <v>86.946393638651713</v>
      </c>
      <c r="F9" s="18">
        <f>номинал!G9/номинал!F9*100</f>
        <v>146.0964651006708</v>
      </c>
      <c r="G9" s="18">
        <f>номинал!H9/номинал!G9*100</f>
        <v>123.15311020507013</v>
      </c>
      <c r="H9" s="18">
        <f>номинал!I9/номинал!H9*100</f>
        <v>70.31370681494576</v>
      </c>
      <c r="I9" s="18">
        <f>номинал!J9/номинал!I9*100</f>
        <v>99.53949602122016</v>
      </c>
      <c r="J9" s="18">
        <f>номинал!K9/номинал!J9*100</f>
        <v>103.78593304605106</v>
      </c>
      <c r="K9" s="19">
        <f>номинал!L9/номинал!K9*100</f>
        <v>56.689568834291549</v>
      </c>
    </row>
    <row r="10" spans="1:11" s="7" customFormat="1" x14ac:dyDescent="0.2">
      <c r="A10" s="33" t="s">
        <v>5</v>
      </c>
      <c r="B10" s="18">
        <f>номинал!C10/номинал!B10*100</f>
        <v>105.513248334857</v>
      </c>
      <c r="C10" s="18">
        <f>номинал!D10/номинал!C10*100</f>
        <v>111.95268807644314</v>
      </c>
      <c r="D10" s="18">
        <f>номинал!E10/номинал!D10*100</f>
        <v>102.93762169331002</v>
      </c>
      <c r="E10" s="18">
        <f>номинал!F10/номинал!E10*100</f>
        <v>104.80898198971525</v>
      </c>
      <c r="F10" s="18">
        <f>номинал!G10/номинал!F10*100</f>
        <v>106.21364705840493</v>
      </c>
      <c r="G10" s="18">
        <f>номинал!H10/номинал!G10*100</f>
        <v>105.94905938582231</v>
      </c>
      <c r="H10" s="18">
        <f>номинал!I10/номинал!H10*100</f>
        <v>103.82531282414014</v>
      </c>
      <c r="I10" s="18">
        <f>номинал!J10/номинал!I10*100</f>
        <v>106.53456743954325</v>
      </c>
      <c r="J10" s="18">
        <f>номинал!K10/номинал!J10*100</f>
        <v>112.56014311728919</v>
      </c>
      <c r="K10" s="19">
        <f>номинал!L10/номинал!K10*100</f>
        <v>117.79837775012932</v>
      </c>
    </row>
    <row r="11" spans="1:11" s="7" customFormat="1" x14ac:dyDescent="0.2">
      <c r="A11" s="40" t="s">
        <v>25</v>
      </c>
      <c r="B11" s="18"/>
      <c r="C11" s="18"/>
      <c r="D11" s="18"/>
      <c r="E11" s="18"/>
      <c r="F11" s="18"/>
      <c r="G11" s="18"/>
      <c r="H11" s="18"/>
      <c r="I11" s="18"/>
      <c r="J11" s="18"/>
      <c r="K11" s="19"/>
    </row>
    <row r="12" spans="1:11" s="7" customFormat="1" x14ac:dyDescent="0.2">
      <c r="A12" s="33" t="s">
        <v>6</v>
      </c>
      <c r="B12" s="18">
        <f>номинал!C12/номинал!B12*100</f>
        <v>105.81369939765877</v>
      </c>
      <c r="C12" s="18">
        <f>номинал!D12/номинал!C12*100</f>
        <v>105.49574224021589</v>
      </c>
      <c r="D12" s="18">
        <f>номинал!E12/номинал!D12*100</f>
        <v>100.62345336098291</v>
      </c>
      <c r="E12" s="18">
        <f>номинал!F12/номинал!E12*100</f>
        <v>106.9284696800831</v>
      </c>
      <c r="F12" s="18">
        <f>номинал!G12/номинал!F12*100</f>
        <v>108.60591063082619</v>
      </c>
      <c r="G12" s="18">
        <f>номинал!H12/номинал!G12*100</f>
        <v>104.48490799256409</v>
      </c>
      <c r="H12" s="18">
        <f>номинал!I12/номинал!H12*100</f>
        <v>97.698090453702051</v>
      </c>
      <c r="I12" s="18">
        <f>номинал!J12/номинал!I12*100</f>
        <v>114.13289654751489</v>
      </c>
      <c r="J12" s="18">
        <f>номинал!K12/номинал!J12*100</f>
        <v>105.92558604504538</v>
      </c>
      <c r="K12" s="19">
        <f>номинал!L12/номинал!K12*100</f>
        <v>115.48814702758843</v>
      </c>
    </row>
    <row r="13" spans="1:11" s="7" customFormat="1" x14ac:dyDescent="0.2">
      <c r="A13" s="33" t="s">
        <v>7</v>
      </c>
      <c r="B13" s="18">
        <f>номинал!C13/номинал!B13*100</f>
        <v>107.24810921789208</v>
      </c>
      <c r="C13" s="18">
        <f>номинал!D13/номинал!C13*100</f>
        <v>100.8085390611062</v>
      </c>
      <c r="D13" s="18">
        <f>номинал!E13/номинал!D13*100</f>
        <v>101.60873238776202</v>
      </c>
      <c r="E13" s="18">
        <f>номинал!F13/номинал!E13*100</f>
        <v>105.35075609962846</v>
      </c>
      <c r="F13" s="18">
        <f>номинал!G13/номинал!F13*100</f>
        <v>109.2650778038428</v>
      </c>
      <c r="G13" s="18">
        <f>номинал!H13/номинал!G13*100</f>
        <v>104.96367503918242</v>
      </c>
      <c r="H13" s="18">
        <f>номинал!I13/номинал!H13*100</f>
        <v>106.22143718484224</v>
      </c>
      <c r="I13" s="18">
        <f>номинал!J13/номинал!I13*100</f>
        <v>107.16081294348727</v>
      </c>
      <c r="J13" s="18">
        <f>номинал!K13/номинал!J13*100</f>
        <v>114.95397604724975</v>
      </c>
      <c r="K13" s="19">
        <f>номинал!L13/номинал!K13*100</f>
        <v>114.74148497001522</v>
      </c>
    </row>
    <row r="14" spans="1:11" s="7" customFormat="1" x14ac:dyDescent="0.2">
      <c r="A14" s="33" t="s">
        <v>8</v>
      </c>
      <c r="B14" s="18">
        <f>номинал!C14/номинал!B14*100</f>
        <v>89.610398463203794</v>
      </c>
      <c r="C14" s="18">
        <f>номинал!D14/номинал!C14*100</f>
        <v>84.320826690071144</v>
      </c>
      <c r="D14" s="18">
        <f>номинал!E14/номинал!D14*100</f>
        <v>85.81293610621529</v>
      </c>
      <c r="E14" s="18">
        <f>номинал!F14/номинал!E14*100</f>
        <v>82.21622399944485</v>
      </c>
      <c r="F14" s="18">
        <f>номинал!G14/номинал!F14*100</f>
        <v>92.3897962474514</v>
      </c>
      <c r="G14" s="18">
        <f>номинал!H14/номинал!G14*100</f>
        <v>81.020150197516173</v>
      </c>
      <c r="H14" s="18">
        <f>номинал!I14/номинал!H14*100</f>
        <v>73.534638492829487</v>
      </c>
      <c r="I14" s="18">
        <f>номинал!J14/номинал!I14*100</f>
        <v>89.024300766171166</v>
      </c>
      <c r="J14" s="18">
        <f>номинал!K14/номинал!J14*100</f>
        <v>100.96896290688872</v>
      </c>
      <c r="K14" s="19">
        <f>номинал!L14/номинал!K14*100</f>
        <v>46.057727918095559</v>
      </c>
    </row>
    <row r="15" spans="1:11" s="7" customFormat="1" x14ac:dyDescent="0.2">
      <c r="A15" s="33" t="s">
        <v>9</v>
      </c>
      <c r="B15" s="18">
        <f>номинал!C15/номинал!B15*100</f>
        <v>105.55438366225107</v>
      </c>
      <c r="C15" s="18">
        <f>номинал!D15/номинал!C15*100</f>
        <v>104.0986547593908</v>
      </c>
      <c r="D15" s="18">
        <f>номинал!E15/номинал!D15*100</f>
        <v>100.47230827401327</v>
      </c>
      <c r="E15" s="18">
        <f>номинал!F15/номинал!E15*100</f>
        <v>106.19773008763691</v>
      </c>
      <c r="F15" s="18">
        <f>номинал!G15/номинал!F15*100</f>
        <v>108.48754905787324</v>
      </c>
      <c r="G15" s="18">
        <f>номинал!H15/номинал!G15*100</f>
        <v>104.28215957447082</v>
      </c>
      <c r="H15" s="18">
        <f>номинал!I15/номинал!H15*100</f>
        <v>98.958630495199387</v>
      </c>
      <c r="I15" s="18">
        <f>номинал!J15/номинал!I15*100</f>
        <v>112.64869480074675</v>
      </c>
      <c r="J15" s="18">
        <f>номинал!K15/номинал!J15*100</f>
        <v>107.50881045432328</v>
      </c>
      <c r="K15" s="19">
        <f>номинал!L15/номинал!K15*100</f>
        <v>114.98327186578162</v>
      </c>
    </row>
    <row r="16" spans="1:11" s="7" customFormat="1" x14ac:dyDescent="0.2">
      <c r="A16" s="35" t="s">
        <v>26</v>
      </c>
      <c r="B16" s="18"/>
      <c r="C16" s="18"/>
      <c r="D16" s="18"/>
      <c r="E16" s="18"/>
      <c r="F16" s="18"/>
      <c r="G16" s="18"/>
      <c r="H16" s="18"/>
      <c r="I16" s="18"/>
      <c r="J16" s="18"/>
      <c r="K16" s="19"/>
    </row>
    <row r="17" spans="1:11" s="7" customFormat="1" ht="25.5" x14ac:dyDescent="0.2">
      <c r="A17" s="33" t="s">
        <v>10</v>
      </c>
      <c r="B17" s="18"/>
      <c r="C17" s="18"/>
      <c r="D17" s="18"/>
      <c r="E17" s="18"/>
      <c r="F17" s="18"/>
      <c r="G17" s="18"/>
      <c r="H17" s="18"/>
      <c r="I17" s="18"/>
      <c r="J17" s="18"/>
      <c r="K17" s="19"/>
    </row>
    <row r="18" spans="1:11" s="7" customFormat="1" ht="15" customHeight="1" x14ac:dyDescent="0.2">
      <c r="A18" s="33" t="s">
        <v>11</v>
      </c>
      <c r="B18" s="18"/>
      <c r="C18" s="18"/>
      <c r="D18" s="18"/>
      <c r="E18" s="18"/>
      <c r="F18" s="18"/>
      <c r="G18" s="18"/>
      <c r="H18" s="18"/>
      <c r="I18" s="18"/>
      <c r="J18" s="18"/>
      <c r="K18" s="19"/>
    </row>
    <row r="19" spans="1:11" s="7" customFormat="1" ht="25.5" x14ac:dyDescent="0.2">
      <c r="A19" s="33" t="s">
        <v>20</v>
      </c>
      <c r="B19" s="18"/>
      <c r="C19" s="18"/>
      <c r="D19" s="18"/>
      <c r="E19" s="18"/>
      <c r="F19" s="18"/>
      <c r="G19" s="18"/>
      <c r="H19" s="18"/>
      <c r="I19" s="18"/>
      <c r="J19" s="18"/>
      <c r="K19" s="19"/>
    </row>
    <row r="20" spans="1:11" s="7" customFormat="1" ht="25.5" x14ac:dyDescent="0.2">
      <c r="A20" s="33" t="s">
        <v>13</v>
      </c>
      <c r="B20" s="18"/>
      <c r="C20" s="18"/>
      <c r="D20" s="18"/>
      <c r="E20" s="18"/>
      <c r="F20" s="18"/>
      <c r="G20" s="18"/>
      <c r="H20" s="18"/>
      <c r="I20" s="18"/>
      <c r="J20" s="18"/>
      <c r="K20" s="19"/>
    </row>
    <row r="21" spans="1:11" s="7" customFormat="1" x14ac:dyDescent="0.2">
      <c r="A21" s="33" t="s">
        <v>14</v>
      </c>
      <c r="B21" s="18"/>
      <c r="C21" s="18"/>
      <c r="D21" s="18"/>
      <c r="E21" s="18"/>
      <c r="F21" s="18"/>
      <c r="G21" s="18"/>
      <c r="H21" s="18"/>
      <c r="I21" s="18"/>
      <c r="J21" s="18"/>
      <c r="K21" s="19"/>
    </row>
    <row r="22" spans="1:11" s="7" customFormat="1" ht="25.5" x14ac:dyDescent="0.2">
      <c r="A22" s="33" t="s">
        <v>15</v>
      </c>
      <c r="B22" s="18"/>
      <c r="C22" s="18"/>
      <c r="D22" s="18"/>
      <c r="E22" s="18"/>
      <c r="F22" s="18"/>
      <c r="G22" s="18"/>
      <c r="H22" s="18"/>
      <c r="I22" s="18"/>
      <c r="J22" s="18"/>
      <c r="K22" s="19"/>
    </row>
    <row r="23" spans="1:11" s="7" customFormat="1" x14ac:dyDescent="0.2">
      <c r="A23" s="33" t="s">
        <v>16</v>
      </c>
      <c r="B23" s="18"/>
      <c r="C23" s="18"/>
      <c r="D23" s="18"/>
      <c r="E23" s="18"/>
      <c r="F23" s="18"/>
      <c r="G23" s="18"/>
      <c r="H23" s="18"/>
      <c r="I23" s="18"/>
      <c r="J23" s="18"/>
      <c r="K23" s="19"/>
    </row>
    <row r="24" spans="1:11" s="7" customFormat="1" x14ac:dyDescent="0.2">
      <c r="A24" s="36" t="s">
        <v>17</v>
      </c>
      <c r="B24" s="18"/>
      <c r="C24" s="18"/>
      <c r="D24" s="18"/>
      <c r="E24" s="18"/>
      <c r="F24" s="18"/>
      <c r="G24" s="18"/>
      <c r="H24" s="18"/>
      <c r="I24" s="18"/>
      <c r="J24" s="18"/>
      <c r="K24" s="19"/>
    </row>
    <row r="25" spans="1:11" s="7" customFormat="1" ht="25.5" x14ac:dyDescent="0.2">
      <c r="A25" s="37" t="s">
        <v>18</v>
      </c>
      <c r="B25" s="25"/>
      <c r="C25" s="25"/>
      <c r="D25" s="25"/>
      <c r="E25" s="25"/>
      <c r="F25" s="25"/>
      <c r="G25" s="25"/>
      <c r="H25" s="25"/>
      <c r="I25" s="25"/>
      <c r="J25" s="25"/>
      <c r="K25" s="26"/>
    </row>
    <row r="26" spans="1:11" ht="30" customHeight="1" x14ac:dyDescent="0.2">
      <c r="A26" s="43" t="s">
        <v>22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</row>
    <row r="27" spans="1:11" x14ac:dyDescent="0.2">
      <c r="A27" s="11"/>
    </row>
    <row r="28" spans="1:11" x14ac:dyDescent="0.2">
      <c r="A28" s="11"/>
    </row>
  </sheetData>
  <mergeCells count="3">
    <mergeCell ref="A1:K1"/>
    <mergeCell ref="A2:K2"/>
    <mergeCell ref="A26:K26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номинал</vt:lpstr>
      <vt:lpstr>структура</vt:lpstr>
      <vt:lpstr>темпы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2024-12-11T10:19:48Z</dcterms:modified>
</cp:coreProperties>
</file>